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SEMHAS BISMILLAH LANCAR\"/>
    </mc:Choice>
  </mc:AlternateContent>
  <xr:revisionPtr revIDLastSave="0" documentId="8_{757DB7D9-13A1-4655-8BBF-3AA1479FBB86}" xr6:coauthVersionLast="47" xr6:coauthVersionMax="47" xr10:uidLastSave="{00000000-0000-0000-0000-000000000000}"/>
  <bookViews>
    <workbookView xWindow="-108" yWindow="-108" windowWidth="23256" windowHeight="13176" xr2:uid="{B70CD2B9-09CE-411C-AA56-3AF6ECB8148A}"/>
  </bookViews>
  <sheets>
    <sheet name="Sheet1" sheetId="1" r:id="rId1"/>
  </sheets>
  <definedNames>
    <definedName name="_Hlk195314545" localSheetId="0">Sheet1!#REF!</definedName>
    <definedName name="_Hlk195314565" localSheetId="0">Sheet1!#REF!</definedName>
    <definedName name="_Hlk195314584" localSheetId="0">Sheet1!#REF!</definedName>
    <definedName name="_Hlk195314603" localSheetId="0">Sheet1!#REF!</definedName>
    <definedName name="_Hlk195314762" localSheetId="0">Sheet1!$M$15</definedName>
    <definedName name="_Hlk195314786" localSheetId="0">Sheet1!$Q$15</definedName>
    <definedName name="_Hlk195314840" localSheetId="0">Sheet1!$M$19</definedName>
    <definedName name="_Hlk195314871" localSheetId="0">Sheet1!$Q$19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8" i="1"/>
  <c r="Q7" i="1" s="1"/>
  <c r="P9" i="1"/>
  <c r="Q8" i="1" s="1"/>
  <c r="P10" i="1"/>
  <c r="Q10" i="1" s="1"/>
  <c r="P11" i="1"/>
  <c r="P12" i="1"/>
  <c r="P13" i="1"/>
  <c r="P14" i="1"/>
  <c r="Q14" i="1" s="1"/>
  <c r="P15" i="1"/>
  <c r="P16" i="1"/>
  <c r="P17" i="1"/>
  <c r="P18" i="1"/>
  <c r="Q18" i="1" s="1"/>
  <c r="P19" i="1"/>
  <c r="P20" i="1"/>
  <c r="P21" i="1"/>
  <c r="P22" i="1"/>
  <c r="Q22" i="1" s="1"/>
  <c r="P23" i="1"/>
  <c r="P24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I7" i="1" s="1"/>
  <c r="I11" i="1" l="1"/>
  <c r="I15" i="1"/>
  <c r="I19" i="1"/>
  <c r="I23" i="1"/>
  <c r="P25" i="1"/>
  <c r="Q21" i="1"/>
  <c r="Q17" i="1"/>
  <c r="Q13" i="1"/>
  <c r="Q9" i="1"/>
  <c r="Q25" i="1" s="1"/>
  <c r="I10" i="1"/>
  <c r="I12" i="1"/>
  <c r="I16" i="1"/>
  <c r="I20" i="1"/>
  <c r="I24" i="1"/>
  <c r="Q24" i="1"/>
  <c r="Q20" i="1"/>
  <c r="Q16" i="1"/>
  <c r="Q12" i="1"/>
  <c r="I9" i="1"/>
  <c r="I13" i="1"/>
  <c r="I17" i="1"/>
  <c r="I21" i="1"/>
  <c r="Q23" i="1"/>
  <c r="Q19" i="1"/>
  <c r="Q15" i="1"/>
  <c r="Q11" i="1"/>
  <c r="I18" i="1"/>
  <c r="I14" i="1"/>
  <c r="H25" i="1"/>
  <c r="I8" i="1"/>
  <c r="I22" i="1"/>
  <c r="I25" i="1" l="1"/>
</calcChain>
</file>

<file path=xl/sharedStrings.xml><?xml version="1.0" encoding="utf-8"?>
<sst xmlns="http://schemas.openxmlformats.org/spreadsheetml/2006/main" count="89" uniqueCount="48">
  <si>
    <t>No</t>
  </si>
  <si>
    <t>Kode Etik</t>
  </si>
  <si>
    <t>Coder</t>
  </si>
  <si>
    <t>Frekuensi</t>
  </si>
  <si>
    <t>Presentase</t>
  </si>
  <si>
    <r>
      <t>1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</si>
  <si>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Ketaatan</t>
  </si>
  <si>
    <r>
      <t>2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</si>
  <si>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Integritas</t>
  </si>
  <si>
    <r>
      <t>3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</si>
  <si>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Dialogue</t>
  </si>
  <si>
    <r>
      <t>4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</si>
  <si>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Keterbukaan</t>
  </si>
  <si>
    <r>
      <t>5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</si>
  <si>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Konflik</t>
  </si>
  <si>
    <r>
      <t>6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</si>
  <si>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Kerahasian</t>
  </si>
  <si>
    <r>
      <t>7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</si>
  <si>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Ketepatan</t>
  </si>
  <si>
    <r>
      <t>8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</si>
  <si>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Kebohongan</t>
  </si>
  <si>
    <r>
      <t>9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imes New Roman"/>
        <family val="1"/>
      </rPr>
      <t> </t>
    </r>
  </si>
  <si>
    <t>Penipuan</t>
  </si>
  <si>
    <r>
      <t>10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</si>
  <si>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Pengungkapan</t>
  </si>
  <si>
    <r>
      <t>11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</si>
  <si>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Keuntungan</t>
  </si>
  <si>
    <r>
      <t>12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</si>
  <si>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Remunerasi</t>
  </si>
  <si>
    <r>
      <t>13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</si>
  <si>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Pembujukan</t>
  </si>
  <si>
    <r>
      <t>14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</si>
  <si>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Pengaruh</t>
  </si>
  <si>
    <r>
      <t>15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</si>
  <si>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Persaingan</t>
  </si>
  <si>
    <r>
      <t>16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</si>
  <si>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Pemburuan</t>
  </si>
  <si>
    <r>
      <t>17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</si>
  <si>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Pekerjaan</t>
  </si>
  <si>
    <r>
      <t>18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Times New Roman"/>
        <family val="1"/>
      </rPr>
      <t> </t>
    </r>
  </si>
  <si>
    <t>Rekan Sejawat</t>
  </si>
  <si>
    <t>Total</t>
  </si>
  <si>
    <t xml:space="preserve">PENERAPAN </t>
  </si>
  <si>
    <t>Persentase</t>
  </si>
  <si>
    <t>PELANGGARAN</t>
  </si>
  <si>
    <t>JUMLAH KEDUA CODER DIBAGI JUMLAH TOTAL KESELURUHAN X 100</t>
  </si>
  <si>
    <t xml:space="preserve">FREKUENSI DI DAPAT DARI JUMLAH BERAPA KALI ADEGAN ITU DILIHAT KODER 1 2 </t>
  </si>
  <si>
    <t>Misal koder 1 melihat integritas dalam queenmaker 4x dan koder 2 2x lihat jadi frekuensi integritas itu 6x muncul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</si>
</sst>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10" fontId="2" fillId="0" borderId="6" xfId="0" applyNumberFormat="1" applyFont="1" applyBorder="1" applyAlignment="1">
      <alignment horizontal="center" vertical="top" wrapText="1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E5830-A1CF-474E-9938-C9D9CC16AB46}">
  <dimension ref="B3:Q25"/>
  <sheetViews>
    <sheetView tabSelected="1" topLeftCell="A4" zoomScale="85" zoomScaleNormal="85" workbookViewId="0">
      <selection activeCell="C16" sqref="C16"/>
    </sheetView>
  </sheetViews>
  <sheetFormatPr defaultRowHeight="14.4" x14ac:dyDescent="0.3"/>
  <cols>
    <col min="2" max="2" width="79.5546875" customWidth="1"/>
    <col min="3" max="3" width="28.77734375" customWidth="1"/>
    <col min="4" max="4" width="13.5546875" customWidth="1"/>
    <col min="5" max="5" width="15.109375" customWidth="1"/>
    <col min="6" max="6" width="14.5546875" customWidth="1"/>
    <col min="7" max="7" width="19.6640625" customWidth="1"/>
    <col min="8" max="8" width="14.5546875" customWidth="1"/>
    <col min="9" max="9" width="15.44140625" customWidth="1"/>
    <col min="12" max="12" width="16.88671875" customWidth="1"/>
    <col min="13" max="13" width="17.33203125" customWidth="1"/>
    <col min="14" max="14" width="14" customWidth="1"/>
    <col min="15" max="15" width="13.44140625" customWidth="1"/>
    <col min="16" max="16" width="14.6640625" customWidth="1"/>
    <col min="17" max="17" width="16" customWidth="1"/>
  </cols>
  <sheetData>
    <row r="3" spans="2:17" x14ac:dyDescent="0.3">
      <c r="D3" t="s">
        <v>42</v>
      </c>
      <c r="L3" t="s">
        <v>44</v>
      </c>
    </row>
    <row r="4" spans="2:17" ht="15" thickBot="1" x14ac:dyDescent="0.35"/>
    <row r="5" spans="2:17" ht="15" customHeight="1" thickBot="1" x14ac:dyDescent="0.35">
      <c r="D5" s="11" t="s">
        <v>0</v>
      </c>
      <c r="E5" s="11" t="s">
        <v>1</v>
      </c>
      <c r="F5" s="12" t="s">
        <v>2</v>
      </c>
      <c r="G5" s="13"/>
      <c r="H5" s="11" t="s">
        <v>3</v>
      </c>
      <c r="I5" s="11" t="s">
        <v>4</v>
      </c>
      <c r="L5" s="16" t="s">
        <v>0</v>
      </c>
      <c r="M5" s="16" t="s">
        <v>1</v>
      </c>
      <c r="N5" s="17" t="s">
        <v>2</v>
      </c>
      <c r="O5" s="18"/>
      <c r="P5" s="16" t="s">
        <v>3</v>
      </c>
      <c r="Q5" s="16" t="s">
        <v>43</v>
      </c>
    </row>
    <row r="6" spans="2:17" ht="15" thickBot="1" x14ac:dyDescent="0.35">
      <c r="D6" s="14"/>
      <c r="E6" s="14"/>
      <c r="F6" s="15">
        <v>1</v>
      </c>
      <c r="G6" s="15">
        <v>2</v>
      </c>
      <c r="H6" s="14"/>
      <c r="I6" s="14"/>
      <c r="L6" s="19"/>
      <c r="M6" s="19"/>
      <c r="N6" s="20">
        <v>1</v>
      </c>
      <c r="O6" s="20">
        <v>2</v>
      </c>
      <c r="P6" s="19"/>
      <c r="Q6" s="19"/>
    </row>
    <row r="7" spans="2:17" ht="15" thickBot="1" x14ac:dyDescent="0.35">
      <c r="B7" s="24" t="s">
        <v>45</v>
      </c>
      <c r="D7" s="1" t="s">
        <v>5</v>
      </c>
      <c r="E7" s="2" t="s">
        <v>6</v>
      </c>
      <c r="F7" s="4">
        <v>0</v>
      </c>
      <c r="G7" s="4">
        <v>0</v>
      </c>
      <c r="H7" s="4">
        <f>SUM(F7:G7)</f>
        <v>0</v>
      </c>
      <c r="I7" s="5">
        <f t="shared" ref="I7:I24" si="0">SUM(H7)/SUM($H$7:$H$24)</f>
        <v>0</v>
      </c>
      <c r="L7" s="1" t="s">
        <v>5</v>
      </c>
      <c r="M7" s="2" t="s">
        <v>6</v>
      </c>
      <c r="N7" s="2">
        <v>3</v>
      </c>
      <c r="O7" s="2">
        <v>3</v>
      </c>
      <c r="P7" s="3">
        <f t="shared" ref="P7:P24" si="1">SUM(N7:O7)</f>
        <v>6</v>
      </c>
      <c r="Q7" s="5">
        <f t="shared" ref="Q7:Q24" si="2">SUM(P7)/SUM($P$7:$P$24)</f>
        <v>2.7027027027027029E-2</v>
      </c>
    </row>
    <row r="8" spans="2:17" ht="15" thickBot="1" x14ac:dyDescent="0.35">
      <c r="D8" s="1" t="s">
        <v>7</v>
      </c>
      <c r="E8" s="2" t="s">
        <v>8</v>
      </c>
      <c r="F8" s="4">
        <v>4</v>
      </c>
      <c r="G8" s="4">
        <v>4</v>
      </c>
      <c r="H8" s="4">
        <f>SUM(F8:G8)</f>
        <v>8</v>
      </c>
      <c r="I8" s="5">
        <f t="shared" si="0"/>
        <v>0.13559322033898305</v>
      </c>
      <c r="L8" s="1" t="s">
        <v>7</v>
      </c>
      <c r="M8" s="2" t="s">
        <v>8</v>
      </c>
      <c r="N8" s="2">
        <v>0</v>
      </c>
      <c r="O8" s="2">
        <v>0</v>
      </c>
      <c r="P8" s="3">
        <f t="shared" si="1"/>
        <v>0</v>
      </c>
      <c r="Q8" s="5">
        <f t="shared" si="2"/>
        <v>0</v>
      </c>
    </row>
    <row r="9" spans="2:17" ht="15" thickBot="1" x14ac:dyDescent="0.35">
      <c r="D9" s="1" t="s">
        <v>9</v>
      </c>
      <c r="E9" s="2" t="s">
        <v>10</v>
      </c>
      <c r="F9" s="4">
        <v>9</v>
      </c>
      <c r="G9" s="4">
        <v>9</v>
      </c>
      <c r="H9" s="4">
        <f>SUM(F9:G9)</f>
        <v>18</v>
      </c>
      <c r="I9" s="5">
        <f t="shared" si="0"/>
        <v>0.30508474576271188</v>
      </c>
      <c r="L9" s="1" t="s">
        <v>9</v>
      </c>
      <c r="M9" s="2" t="s">
        <v>10</v>
      </c>
      <c r="N9" s="2">
        <v>5</v>
      </c>
      <c r="O9" s="2">
        <v>5</v>
      </c>
      <c r="P9" s="3">
        <f t="shared" si="1"/>
        <v>10</v>
      </c>
      <c r="Q9" s="5">
        <f t="shared" si="2"/>
        <v>4.5045045045045043E-2</v>
      </c>
    </row>
    <row r="10" spans="2:17" ht="27" customHeight="1" thickBot="1" x14ac:dyDescent="0.35">
      <c r="B10" t="s">
        <v>46</v>
      </c>
      <c r="D10" s="1" t="s">
        <v>11</v>
      </c>
      <c r="E10" s="2" t="s">
        <v>12</v>
      </c>
      <c r="F10" s="4">
        <v>5</v>
      </c>
      <c r="G10" s="4">
        <v>5</v>
      </c>
      <c r="H10" s="4">
        <f>SUM(F10:G10)</f>
        <v>10</v>
      </c>
      <c r="I10" s="5">
        <f t="shared" si="0"/>
        <v>0.16949152542372881</v>
      </c>
      <c r="L10" s="1" t="s">
        <v>11</v>
      </c>
      <c r="M10" s="2" t="s">
        <v>12</v>
      </c>
      <c r="N10" s="2">
        <v>2</v>
      </c>
      <c r="O10" s="2">
        <v>3</v>
      </c>
      <c r="P10" s="3">
        <f t="shared" si="1"/>
        <v>5</v>
      </c>
      <c r="Q10" s="5">
        <f t="shared" si="2"/>
        <v>2.2522522522522521E-2</v>
      </c>
    </row>
    <row r="11" spans="2:17" ht="15" thickBot="1" x14ac:dyDescent="0.35">
      <c r="D11" s="1" t="s">
        <v>13</v>
      </c>
      <c r="E11" s="2" t="s">
        <v>14</v>
      </c>
      <c r="F11" s="4">
        <v>0</v>
      </c>
      <c r="G11" s="4">
        <v>0</v>
      </c>
      <c r="H11" s="4">
        <f>SUM(F11:G11)</f>
        <v>0</v>
      </c>
      <c r="I11" s="5">
        <f t="shared" si="0"/>
        <v>0</v>
      </c>
      <c r="L11" s="1" t="s">
        <v>13</v>
      </c>
      <c r="M11" s="2" t="s">
        <v>14</v>
      </c>
      <c r="N11" s="2">
        <v>4</v>
      </c>
      <c r="O11" s="2">
        <v>4</v>
      </c>
      <c r="P11" s="3">
        <f t="shared" si="1"/>
        <v>8</v>
      </c>
      <c r="Q11" s="5">
        <f t="shared" si="2"/>
        <v>3.6036036036036036E-2</v>
      </c>
    </row>
    <row r="12" spans="2:17" ht="27" customHeight="1" thickBot="1" x14ac:dyDescent="0.35">
      <c r="B12" t="s">
        <v>47</v>
      </c>
      <c r="D12" s="1" t="s">
        <v>15</v>
      </c>
      <c r="E12" s="2" t="s">
        <v>16</v>
      </c>
      <c r="F12" s="4">
        <v>0</v>
      </c>
      <c r="G12" s="4">
        <v>0</v>
      </c>
      <c r="H12" s="4">
        <f>SUM(F12:G12)</f>
        <v>0</v>
      </c>
      <c r="I12" s="5">
        <f t="shared" si="0"/>
        <v>0</v>
      </c>
      <c r="L12" s="1" t="s">
        <v>15</v>
      </c>
      <c r="M12" s="2" t="s">
        <v>16</v>
      </c>
      <c r="N12" s="2">
        <v>5</v>
      </c>
      <c r="O12" s="2">
        <v>5</v>
      </c>
      <c r="P12" s="3">
        <f t="shared" si="1"/>
        <v>10</v>
      </c>
      <c r="Q12" s="5">
        <f t="shared" si="2"/>
        <v>4.5045045045045043E-2</v>
      </c>
    </row>
    <row r="13" spans="2:17" ht="15" thickBot="1" x14ac:dyDescent="0.35">
      <c r="D13" s="1" t="s">
        <v>17</v>
      </c>
      <c r="E13" s="2" t="s">
        <v>18</v>
      </c>
      <c r="F13" s="4">
        <v>6</v>
      </c>
      <c r="G13" s="4">
        <v>6</v>
      </c>
      <c r="H13" s="4">
        <f>SUM(F13:G13)</f>
        <v>12</v>
      </c>
      <c r="I13" s="5">
        <f t="shared" si="0"/>
        <v>0.20338983050847459</v>
      </c>
      <c r="L13" s="1" t="s">
        <v>17</v>
      </c>
      <c r="M13" s="2" t="s">
        <v>18</v>
      </c>
      <c r="N13" s="2">
        <v>6</v>
      </c>
      <c r="O13" s="2">
        <v>7</v>
      </c>
      <c r="P13" s="3">
        <f t="shared" si="1"/>
        <v>13</v>
      </c>
      <c r="Q13" s="5">
        <f t="shared" si="2"/>
        <v>5.8558558558558557E-2</v>
      </c>
    </row>
    <row r="14" spans="2:17" ht="27" customHeight="1" thickBot="1" x14ac:dyDescent="0.35">
      <c r="D14" s="1" t="s">
        <v>19</v>
      </c>
      <c r="E14" s="2" t="s">
        <v>20</v>
      </c>
      <c r="F14" s="4">
        <v>1</v>
      </c>
      <c r="G14" s="4">
        <v>1</v>
      </c>
      <c r="H14" s="4">
        <f>SUM(F14:G14)</f>
        <v>2</v>
      </c>
      <c r="I14" s="5">
        <f t="shared" si="0"/>
        <v>3.3898305084745763E-2</v>
      </c>
      <c r="L14" s="1" t="s">
        <v>19</v>
      </c>
      <c r="M14" s="2" t="s">
        <v>20</v>
      </c>
      <c r="N14" s="2">
        <v>12</v>
      </c>
      <c r="O14" s="2">
        <v>12</v>
      </c>
      <c r="P14" s="3">
        <f t="shared" si="1"/>
        <v>24</v>
      </c>
      <c r="Q14" s="5">
        <f t="shared" si="2"/>
        <v>0.10810810810810811</v>
      </c>
    </row>
    <row r="15" spans="2:17" ht="15" thickBot="1" x14ac:dyDescent="0.35">
      <c r="D15" s="1" t="s">
        <v>21</v>
      </c>
      <c r="E15" s="2" t="s">
        <v>22</v>
      </c>
      <c r="F15" s="4">
        <v>0</v>
      </c>
      <c r="G15" s="4">
        <v>0</v>
      </c>
      <c r="H15" s="4">
        <f>SUM(F15:G15)</f>
        <v>0</v>
      </c>
      <c r="I15" s="5">
        <f t="shared" si="0"/>
        <v>0</v>
      </c>
      <c r="L15" s="1" t="s">
        <v>21</v>
      </c>
      <c r="M15" s="2" t="s">
        <v>22</v>
      </c>
      <c r="N15" s="2">
        <v>10</v>
      </c>
      <c r="O15" s="2">
        <v>10</v>
      </c>
      <c r="P15" s="3">
        <f t="shared" si="1"/>
        <v>20</v>
      </c>
      <c r="Q15" s="5">
        <f t="shared" si="2"/>
        <v>9.0090090090090086E-2</v>
      </c>
    </row>
    <row r="16" spans="2:17" ht="27" customHeight="1" thickBot="1" x14ac:dyDescent="0.35">
      <c r="D16" s="1" t="s">
        <v>23</v>
      </c>
      <c r="E16" s="2" t="s">
        <v>24</v>
      </c>
      <c r="F16" s="4">
        <v>1</v>
      </c>
      <c r="G16" s="4">
        <v>1</v>
      </c>
      <c r="H16" s="4">
        <f>SUM(F16:G16)</f>
        <v>2</v>
      </c>
      <c r="I16" s="5">
        <f t="shared" si="0"/>
        <v>3.3898305084745763E-2</v>
      </c>
      <c r="L16" s="1" t="s">
        <v>23</v>
      </c>
      <c r="M16" s="2" t="s">
        <v>24</v>
      </c>
      <c r="N16" s="2">
        <v>6</v>
      </c>
      <c r="O16" s="2">
        <v>6</v>
      </c>
      <c r="P16" s="3">
        <f t="shared" si="1"/>
        <v>12</v>
      </c>
      <c r="Q16" s="5">
        <f t="shared" si="2"/>
        <v>5.4054054054054057E-2</v>
      </c>
    </row>
    <row r="17" spans="4:17" ht="27" customHeight="1" thickBot="1" x14ac:dyDescent="0.35">
      <c r="D17" s="1" t="s">
        <v>25</v>
      </c>
      <c r="E17" s="2" t="s">
        <v>26</v>
      </c>
      <c r="F17" s="4">
        <v>0</v>
      </c>
      <c r="G17" s="4">
        <v>0</v>
      </c>
      <c r="H17" s="4">
        <f>SUM(F17:G17)</f>
        <v>0</v>
      </c>
      <c r="I17" s="5">
        <f t="shared" si="0"/>
        <v>0</v>
      </c>
      <c r="L17" s="1" t="s">
        <v>25</v>
      </c>
      <c r="M17" s="2" t="s">
        <v>26</v>
      </c>
      <c r="N17" s="2">
        <v>1</v>
      </c>
      <c r="O17" s="2">
        <v>1</v>
      </c>
      <c r="P17" s="3">
        <f t="shared" si="1"/>
        <v>2</v>
      </c>
      <c r="Q17" s="5">
        <f t="shared" si="2"/>
        <v>9.0090090090090089E-3</v>
      </c>
    </row>
    <row r="18" spans="4:17" ht="27" customHeight="1" thickBot="1" x14ac:dyDescent="0.35">
      <c r="D18" s="1" t="s">
        <v>27</v>
      </c>
      <c r="E18" s="2" t="s">
        <v>28</v>
      </c>
      <c r="F18" s="4">
        <v>0</v>
      </c>
      <c r="G18" s="4">
        <v>0</v>
      </c>
      <c r="H18" s="4">
        <f>SUM(F18:G18)</f>
        <v>0</v>
      </c>
      <c r="I18" s="5">
        <f t="shared" si="0"/>
        <v>0</v>
      </c>
      <c r="L18" s="1" t="s">
        <v>27</v>
      </c>
      <c r="M18" s="2" t="s">
        <v>28</v>
      </c>
      <c r="N18" s="2">
        <v>0</v>
      </c>
      <c r="O18" s="2">
        <v>0</v>
      </c>
      <c r="P18" s="3">
        <f t="shared" si="1"/>
        <v>0</v>
      </c>
      <c r="Q18" s="5">
        <f t="shared" si="2"/>
        <v>0</v>
      </c>
    </row>
    <row r="19" spans="4:17" ht="27" customHeight="1" thickBot="1" x14ac:dyDescent="0.35">
      <c r="D19" s="1" t="s">
        <v>29</v>
      </c>
      <c r="E19" s="2" t="s">
        <v>30</v>
      </c>
      <c r="F19" s="4">
        <v>0</v>
      </c>
      <c r="G19" s="4">
        <v>1</v>
      </c>
      <c r="H19" s="4">
        <f>SUM(F19:G19)</f>
        <v>1</v>
      </c>
      <c r="I19" s="5">
        <f t="shared" si="0"/>
        <v>1.6949152542372881E-2</v>
      </c>
      <c r="L19" s="1" t="s">
        <v>29</v>
      </c>
      <c r="M19" s="2" t="s">
        <v>30</v>
      </c>
      <c r="N19" s="2">
        <v>9</v>
      </c>
      <c r="O19" s="2">
        <v>9</v>
      </c>
      <c r="P19" s="3">
        <f t="shared" si="1"/>
        <v>18</v>
      </c>
      <c r="Q19" s="5">
        <f t="shared" si="2"/>
        <v>8.1081081081081086E-2</v>
      </c>
    </row>
    <row r="20" spans="4:17" ht="15" thickBot="1" x14ac:dyDescent="0.35">
      <c r="D20" s="1" t="s">
        <v>31</v>
      </c>
      <c r="E20" s="2" t="s">
        <v>32</v>
      </c>
      <c r="F20" s="4">
        <v>1</v>
      </c>
      <c r="G20" s="4">
        <v>1</v>
      </c>
      <c r="H20" s="4">
        <f>SUM(F20:G20)</f>
        <v>2</v>
      </c>
      <c r="I20" s="5">
        <f t="shared" si="0"/>
        <v>3.3898305084745763E-2</v>
      </c>
      <c r="L20" s="1" t="s">
        <v>31</v>
      </c>
      <c r="M20" s="2" t="s">
        <v>32</v>
      </c>
      <c r="N20" s="2">
        <v>23</v>
      </c>
      <c r="O20" s="2">
        <v>23</v>
      </c>
      <c r="P20" s="3">
        <f t="shared" si="1"/>
        <v>46</v>
      </c>
      <c r="Q20" s="5">
        <f t="shared" si="2"/>
        <v>0.2072072072072072</v>
      </c>
    </row>
    <row r="21" spans="4:17" ht="27" customHeight="1" thickBot="1" x14ac:dyDescent="0.35">
      <c r="D21" s="1" t="s">
        <v>33</v>
      </c>
      <c r="E21" s="2" t="s">
        <v>34</v>
      </c>
      <c r="F21" s="4">
        <v>0</v>
      </c>
      <c r="G21" s="4">
        <v>0</v>
      </c>
      <c r="H21" s="4">
        <f>SUM(F21:G21)</f>
        <v>0</v>
      </c>
      <c r="I21" s="5">
        <f t="shared" si="0"/>
        <v>0</v>
      </c>
      <c r="L21" s="1" t="s">
        <v>33</v>
      </c>
      <c r="M21" s="2" t="s">
        <v>34</v>
      </c>
      <c r="N21" s="2">
        <v>21</v>
      </c>
      <c r="O21" s="2">
        <v>21</v>
      </c>
      <c r="P21" s="3">
        <f t="shared" si="1"/>
        <v>42</v>
      </c>
      <c r="Q21" s="5">
        <f t="shared" si="2"/>
        <v>0.1891891891891892</v>
      </c>
    </row>
    <row r="22" spans="4:17" ht="27" customHeight="1" thickBot="1" x14ac:dyDescent="0.35">
      <c r="D22" s="1" t="s">
        <v>35</v>
      </c>
      <c r="E22" s="2" t="s">
        <v>36</v>
      </c>
      <c r="F22" s="4">
        <v>0</v>
      </c>
      <c r="G22" s="4">
        <v>0</v>
      </c>
      <c r="H22" s="4">
        <f>SUM(F22:G22)</f>
        <v>0</v>
      </c>
      <c r="I22" s="5">
        <f t="shared" si="0"/>
        <v>0</v>
      </c>
      <c r="L22" s="1" t="s">
        <v>35</v>
      </c>
      <c r="M22" s="2" t="s">
        <v>36</v>
      </c>
      <c r="N22" s="2">
        <v>2</v>
      </c>
      <c r="O22" s="2">
        <v>2</v>
      </c>
      <c r="P22" s="3">
        <f t="shared" si="1"/>
        <v>4</v>
      </c>
      <c r="Q22" s="5">
        <f t="shared" si="2"/>
        <v>1.8018018018018018E-2</v>
      </c>
    </row>
    <row r="23" spans="4:17" ht="15" thickBot="1" x14ac:dyDescent="0.35">
      <c r="D23" s="1" t="s">
        <v>37</v>
      </c>
      <c r="E23" s="2" t="s">
        <v>38</v>
      </c>
      <c r="F23" s="4">
        <v>0</v>
      </c>
      <c r="G23" s="4">
        <v>0</v>
      </c>
      <c r="H23" s="4">
        <f>SUM(F23:G23)</f>
        <v>0</v>
      </c>
      <c r="I23" s="5">
        <f t="shared" si="0"/>
        <v>0</v>
      </c>
      <c r="L23" s="1" t="s">
        <v>37</v>
      </c>
      <c r="M23" s="2" t="s">
        <v>38</v>
      </c>
      <c r="N23" s="2">
        <v>0</v>
      </c>
      <c r="O23" s="2">
        <v>0</v>
      </c>
      <c r="P23" s="3">
        <f t="shared" si="1"/>
        <v>0</v>
      </c>
      <c r="Q23" s="5">
        <f t="shared" si="2"/>
        <v>0</v>
      </c>
    </row>
    <row r="24" spans="4:17" ht="27" customHeight="1" thickBot="1" x14ac:dyDescent="0.35">
      <c r="D24" s="1" t="s">
        <v>39</v>
      </c>
      <c r="E24" s="2" t="s">
        <v>40</v>
      </c>
      <c r="F24" s="4">
        <v>2</v>
      </c>
      <c r="G24" s="4">
        <v>2</v>
      </c>
      <c r="H24" s="4">
        <f>SUM(F24:G24)</f>
        <v>4</v>
      </c>
      <c r="I24" s="5">
        <f t="shared" si="0"/>
        <v>6.7796610169491525E-2</v>
      </c>
      <c r="L24" s="1" t="s">
        <v>39</v>
      </c>
      <c r="M24" s="2" t="s">
        <v>40</v>
      </c>
      <c r="N24" s="2">
        <v>1</v>
      </c>
      <c r="O24" s="2">
        <v>1</v>
      </c>
      <c r="P24" s="3">
        <f t="shared" si="1"/>
        <v>2</v>
      </c>
      <c r="Q24" s="5">
        <f t="shared" si="2"/>
        <v>9.0090090090090089E-3</v>
      </c>
    </row>
    <row r="25" spans="4:17" x14ac:dyDescent="0.3">
      <c r="D25" s="6" t="s">
        <v>41</v>
      </c>
      <c r="E25" s="7"/>
      <c r="F25" s="8"/>
      <c r="G25" s="8"/>
      <c r="H25" s="9">
        <f>SUM(H7:H24)</f>
        <v>59</v>
      </c>
      <c r="I25" s="10">
        <f>SUM(I7:I24)/SUM($I$7:$I$24)</f>
        <v>1</v>
      </c>
      <c r="L25" s="6" t="s">
        <v>41</v>
      </c>
      <c r="M25" s="7"/>
      <c r="N25" s="21"/>
      <c r="O25" s="21"/>
      <c r="P25" s="22">
        <f>SUM(P7:P24)</f>
        <v>222</v>
      </c>
      <c r="Q25" s="23">
        <f>SUM(Q7:Q24)/SUM($Q$7:$Q$24)</f>
        <v>1</v>
      </c>
    </row>
  </sheetData>
  <mergeCells count="12">
    <mergeCell ref="L5:L6"/>
    <mergeCell ref="M5:M6"/>
    <mergeCell ref="N5:O5"/>
    <mergeCell ref="P5:P6"/>
    <mergeCell ref="Q5:Q6"/>
    <mergeCell ref="L25:M25"/>
    <mergeCell ref="D5:D6"/>
    <mergeCell ref="E5:E6"/>
    <mergeCell ref="F5:G5"/>
    <mergeCell ref="H5:H6"/>
    <mergeCell ref="I5:I6"/>
    <mergeCell ref="D25:E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Sheet1!_Hlk195314762</vt:lpstr>
      <vt:lpstr>Sheet1!_Hlk195314786</vt:lpstr>
      <vt:lpstr>Sheet1!_Hlk195314840</vt:lpstr>
      <vt:lpstr>Sheet1!_Hlk195314871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2025-05-22T16:05:34Z</dcterms:created>
  <dcterms:modified xsi:type="dcterms:W3CDTF">2025-05-22T16:48:36Z</dcterms:modified>
</cp:coreProperties>
</file>